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620" activeTab="0"/>
  </bookViews>
  <sheets>
    <sheet name="LING" sheetId="1" r:id="rId1"/>
  </sheets>
  <definedNames>
    <definedName name="_xlnm.Print_Area" localSheetId="0">'LING'!$A$1:$H$29</definedName>
  </definedNames>
  <calcPr fullCalcOnLoad="1"/>
</workbook>
</file>

<file path=xl/sharedStrings.xml><?xml version="1.0" encoding="utf-8"?>
<sst xmlns="http://schemas.openxmlformats.org/spreadsheetml/2006/main" count="149" uniqueCount="85">
  <si>
    <t>COMODATO/ACQUISTO</t>
  </si>
  <si>
    <t>ITALIANO</t>
  </si>
  <si>
    <t xml:space="preserve">MANZONI ALESSANDRO  </t>
  </si>
  <si>
    <t>U</t>
  </si>
  <si>
    <t>EDIZIONE LIBERA (A SCELTA)</t>
  </si>
  <si>
    <t>CONSIGLIATO</t>
  </si>
  <si>
    <t>ZANICHELLI</t>
  </si>
  <si>
    <t>INGLESE</t>
  </si>
  <si>
    <t>GIA' ACQUISTATO</t>
  </si>
  <si>
    <t>SCIENZE MOTORIE E SPORTIVE</t>
  </si>
  <si>
    <t>FIORINI GIANLUIGI CORETTI STEFANO BOCCHI SILVIA</t>
  </si>
  <si>
    <t>IN MOVIMENTO</t>
  </si>
  <si>
    <t>MARIETTI SCUOLA</t>
  </si>
  <si>
    <t>ITALIANO ANTOLOGIE</t>
  </si>
  <si>
    <t>ITALIANO GRAMMATICA</t>
  </si>
  <si>
    <t>B.MONDADORI</t>
  </si>
  <si>
    <t>OXFORD UNIVERSITY PRESS</t>
  </si>
  <si>
    <t>DA ACQUISTARE</t>
  </si>
  <si>
    <t>MATEMATICA</t>
  </si>
  <si>
    <t xml:space="preserve">SASSO LEONARDO  </t>
  </si>
  <si>
    <t>PETRINI</t>
  </si>
  <si>
    <t>MATEMATICA A COLORI (LA) EDIZIONE AZZURRA VOLUME 1 + EBOOK</t>
  </si>
  <si>
    <t>COMODATO 16/17</t>
  </si>
  <si>
    <t>RELIGIONE</t>
  </si>
  <si>
    <t xml:space="preserve">AA VV  </t>
  </si>
  <si>
    <t>DIZIONARIO ITALIANO</t>
  </si>
  <si>
    <t>PRINCIPATO</t>
  </si>
  <si>
    <t>STORIA</t>
  </si>
  <si>
    <t>GEOGRAFIA</t>
  </si>
  <si>
    <t>INGLESE DIZIONARI</t>
  </si>
  <si>
    <t>DIZIONARIO DI INGLESE</t>
  </si>
  <si>
    <t xml:space="preserve">MANGANOTTI RENATO INCAMPO NICOLA </t>
  </si>
  <si>
    <t>TIBERIADE</t>
  </si>
  <si>
    <t>LA SCUOLA EDITRICE</t>
  </si>
  <si>
    <t>TEDESCO</t>
  </si>
  <si>
    <t>KOMPLETT 2</t>
  </si>
  <si>
    <t>LOESCHER EDITORE</t>
  </si>
  <si>
    <t>SECONDE LINGUISTICO</t>
  </si>
  <si>
    <t xml:space="preserve">TINCATI CRISTINA DELL'ACQUA MORENO </t>
  </si>
  <si>
    <t>GEO IL MONDO ATTUALE</t>
  </si>
  <si>
    <t xml:space="preserve">GALLAGHER GALUZZI </t>
  </si>
  <si>
    <t>MASTERING GRAMMAR</t>
  </si>
  <si>
    <t>PEARSON LONGMAN</t>
  </si>
  <si>
    <t>PROMESSI SPOSI  ( I)I+ QUADERNO MANZONI+ DVD</t>
  </si>
  <si>
    <t>SEI</t>
  </si>
  <si>
    <t xml:space="preserve">DAINA ELENA SAVIGLIANO CLAUDIA </t>
  </si>
  <si>
    <t>BUON USO DELLE PAROLE (IL)</t>
  </si>
  <si>
    <t>GARZANTI SCUOLA</t>
  </si>
  <si>
    <t>LATINO</t>
  </si>
  <si>
    <t>FLOCCHINI NICOLA GUIDOTTI BACCI PIERA MOSCIO MARCO</t>
  </si>
  <si>
    <t>NUOVO EXPEDITE PLUS - EDIZIONE MISTA (IL)</t>
  </si>
  <si>
    <t>BOMPIANI PER LA SCUOLA</t>
  </si>
  <si>
    <t xml:space="preserve">CASTIGLIONI LUIGI MARIOTTI SCEVOLA </t>
  </si>
  <si>
    <t>VOCABOLARIO DELLA LINGUA LATINA "IL" 4 ED. IN BROSSURA</t>
  </si>
  <si>
    <t>MATEMATICA A COLORI (LA) EDIZIONE AZZURRA VOLUME 2 + EBOOK</t>
  </si>
  <si>
    <t>SCIENZE NATURALI</t>
  </si>
  <si>
    <t xml:space="preserve">SADAVA  HELLER PURVES  PIGNOCCHINO </t>
  </si>
  <si>
    <t>BIOLOGIA. CHIMICA E I SUOI FENOMENI, DALLE CELLULE AGLI ORGA (LD)</t>
  </si>
  <si>
    <t>SPAGNOLO</t>
  </si>
  <si>
    <t xml:space="preserve">BARTOLOMEO ANTONELLA ROSINI ROSITA </t>
  </si>
  <si>
    <t>ENLACES.LIBRO DEL ALUMNO Y CUADERNO + CIVILIZACION + PONTE AL DELE B1+ CD1</t>
  </si>
  <si>
    <t>EUROPASS</t>
  </si>
  <si>
    <t>ENLACES.LIBRO DEL ALUMNO Y CUADERNO DE EJERCICIOS + CD2</t>
  </si>
  <si>
    <t>SPAGNOLO DIZIONARI</t>
  </si>
  <si>
    <t>GRANDE DIZIONARIO DI SPAGNOLO (IL) SENZA CD ROM</t>
  </si>
  <si>
    <t>GARZANTI LINGUISTICA</t>
  </si>
  <si>
    <t xml:space="preserve">AMERINI FRANCO ZANETTE EMILIO </t>
  </si>
  <si>
    <t>NUOVO SULLE TRACCE DI ERODOTO 2</t>
  </si>
  <si>
    <t>KLETT</t>
  </si>
  <si>
    <t>TEDESCO DIZIONARI</t>
  </si>
  <si>
    <t>GROBWORTERBUCH DEUTSCH ALS FREMDSPRACHE</t>
  </si>
  <si>
    <t>LANGENSCHEIDT</t>
  </si>
  <si>
    <t>DIZIONARIO DI TEDESCO</t>
  </si>
  <si>
    <t>COMODATO 17/18</t>
  </si>
  <si>
    <t>BIGLIA MANFREDI TERRILE</t>
  </si>
  <si>
    <t>PIU' BELLO DEI MARI A -CON CORSO DI SCRITTURA</t>
  </si>
  <si>
    <t>PARAVIA</t>
  </si>
  <si>
    <t>PIU' BELLO DEI MARI B -CON PERCORSO LE ORIGINI DELLA LETTERATURA</t>
  </si>
  <si>
    <t>PIU' BELLO DEI MARI C</t>
  </si>
  <si>
    <t>AA.VV.</t>
  </si>
  <si>
    <t>VENTURE B1</t>
  </si>
  <si>
    <t>MONTALI MANDELLI CZERNOHOUS LINZI</t>
  </si>
  <si>
    <t>SO GEHT'S ZUM DSD I/UBUNGS UND TESTBUCH</t>
  </si>
  <si>
    <t>DIFINO FORNACIARI</t>
  </si>
  <si>
    <t>SUPERKLAR! EXPRESS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</si>
</sst>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8"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35" borderId="11" xfId="0" applyFont="1" applyFill="1" applyBorder="1" applyAlignment="1">
      <alignment wrapText="1"/>
    </xf>
    <xf numFmtId="0" fontId="3" fillId="36" borderId="11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7" borderId="1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wrapText="1"/>
    </xf>
    <xf numFmtId="0" fontId="3" fillId="36" borderId="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164" fontId="3" fillId="34" borderId="0" xfId="0" applyNumberFormat="1" applyFont="1" applyFill="1" applyBorder="1" applyAlignment="1">
      <alignment wrapText="1"/>
    </xf>
    <xf numFmtId="164" fontId="3" fillId="37" borderId="0" xfId="0" applyNumberFormat="1" applyFont="1" applyFill="1" applyBorder="1" applyAlignment="1">
      <alignment wrapText="1"/>
    </xf>
    <xf numFmtId="164" fontId="3" fillId="35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0" fontId="3" fillId="38" borderId="11" xfId="0" applyFont="1" applyFill="1" applyBorder="1" applyAlignment="1">
      <alignment wrapText="1"/>
    </xf>
    <xf numFmtId="0" fontId="3" fillId="37" borderId="11" xfId="0" applyFont="1" applyFill="1" applyBorder="1" applyAlignment="1">
      <alignment horizontal="center" wrapText="1"/>
    </xf>
    <xf numFmtId="0" fontId="3" fillId="39" borderId="11" xfId="0" applyFont="1" applyFill="1" applyBorder="1" applyAlignment="1">
      <alignment wrapText="1"/>
    </xf>
    <xf numFmtId="0" fontId="3" fillId="39" borderId="11" xfId="0" applyFont="1" applyFill="1" applyBorder="1" applyAlignment="1">
      <alignment horizontal="center" wrapText="1"/>
    </xf>
    <xf numFmtId="0" fontId="3" fillId="40" borderId="11" xfId="0" applyFont="1" applyFill="1" applyBorder="1" applyAlignment="1">
      <alignment wrapText="1"/>
    </xf>
    <xf numFmtId="0" fontId="3" fillId="40" borderId="11" xfId="0" applyFont="1" applyFill="1" applyBorder="1" applyAlignment="1">
      <alignment horizontal="center" wrapText="1"/>
    </xf>
    <xf numFmtId="164" fontId="3" fillId="39" borderId="0" xfId="0" applyNumberFormat="1" applyFont="1" applyFill="1" applyBorder="1" applyAlignment="1">
      <alignment wrapText="1"/>
    </xf>
    <xf numFmtId="164" fontId="3" fillId="40" borderId="0" xfId="0" applyNumberFormat="1" applyFont="1" applyFill="1" applyBorder="1" applyAlignment="1">
      <alignment wrapText="1"/>
    </xf>
    <xf numFmtId="0" fontId="3" fillId="41" borderId="11" xfId="0" applyFont="1" applyFill="1" applyBorder="1" applyAlignment="1">
      <alignment wrapText="1"/>
    </xf>
    <xf numFmtId="1" fontId="3" fillId="41" borderId="11" xfId="0" applyNumberFormat="1" applyFont="1" applyFill="1" applyBorder="1" applyAlignment="1">
      <alignment horizontal="left" wrapText="1"/>
    </xf>
    <xf numFmtId="0" fontId="3" fillId="41" borderId="11" xfId="0" applyFont="1" applyFill="1" applyBorder="1" applyAlignment="1">
      <alignment horizontal="center" wrapText="1"/>
    </xf>
    <xf numFmtId="164" fontId="3" fillId="41" borderId="0" xfId="0" applyNumberFormat="1" applyFont="1" applyFill="1" applyBorder="1" applyAlignment="1">
      <alignment wrapText="1"/>
    </xf>
    <xf numFmtId="0" fontId="2" fillId="39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wrapText="1"/>
    </xf>
    <xf numFmtId="164" fontId="3" fillId="38" borderId="0" xfId="0" applyNumberFormat="1" applyFont="1" applyFill="1" applyBorder="1" applyAlignment="1">
      <alignment wrapText="1"/>
    </xf>
    <xf numFmtId="0" fontId="2" fillId="38" borderId="10" xfId="0" applyFont="1" applyFill="1" applyBorder="1" applyAlignment="1">
      <alignment horizontal="center" vertical="center"/>
    </xf>
    <xf numFmtId="164" fontId="0" fillId="0" borderId="0" xfId="0" applyNumberFormat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4">
      <selection activeCell="J22" sqref="J22"/>
    </sheetView>
  </sheetViews>
  <sheetFormatPr defaultColWidth="9.140625" defaultRowHeight="24.75" customHeight="1"/>
  <cols>
    <col min="1" max="1" width="18.28125" style="0" customWidth="1"/>
    <col min="2" max="2" width="12.8515625" style="0" customWidth="1"/>
    <col min="3" max="3" width="20.8515625" style="0" customWidth="1"/>
    <col min="4" max="4" width="30.7109375" style="0" customWidth="1"/>
    <col min="5" max="5" width="3.8515625" style="12" customWidth="1"/>
    <col min="6" max="6" width="17.28125" style="0" customWidth="1"/>
    <col min="7" max="7" width="13.8515625" style="0" customWidth="1"/>
    <col min="8" max="8" width="20.00390625" style="0" customWidth="1"/>
  </cols>
  <sheetData>
    <row r="1" ht="13.5">
      <c r="A1" s="1" t="s">
        <v>37</v>
      </c>
    </row>
    <row r="2" ht="12">
      <c r="H2" s="2" t="s">
        <v>0</v>
      </c>
    </row>
    <row r="3" spans="1:8" s="19" customFormat="1" ht="24">
      <c r="A3" s="10" t="s">
        <v>23</v>
      </c>
      <c r="B3" s="10" t="str">
        <f>"9788835038399"</f>
        <v>9788835038399</v>
      </c>
      <c r="C3" s="10" t="s">
        <v>31</v>
      </c>
      <c r="D3" s="10" t="s">
        <v>32</v>
      </c>
      <c r="E3" s="16" t="s">
        <v>3</v>
      </c>
      <c r="F3" s="10" t="s">
        <v>33</v>
      </c>
      <c r="G3" s="22"/>
      <c r="H3" s="11" t="s">
        <v>8</v>
      </c>
    </row>
    <row r="4" spans="1:8" s="19" customFormat="1" ht="24">
      <c r="A4" s="5" t="s">
        <v>14</v>
      </c>
      <c r="B4" s="5" t="str">
        <f>"9788869643484"</f>
        <v>9788869643484</v>
      </c>
      <c r="C4" s="5" t="s">
        <v>45</v>
      </c>
      <c r="D4" s="5" t="s">
        <v>46</v>
      </c>
      <c r="E4" s="14" t="s">
        <v>3</v>
      </c>
      <c r="F4" s="5" t="s">
        <v>47</v>
      </c>
      <c r="G4" s="24">
        <v>32.65</v>
      </c>
      <c r="H4" s="6" t="s">
        <v>22</v>
      </c>
    </row>
    <row r="5" spans="1:8" s="19" customFormat="1" ht="24">
      <c r="A5" s="5" t="s">
        <v>13</v>
      </c>
      <c r="B5" s="5" t="str">
        <f>"9788839521972"</f>
        <v>9788839521972</v>
      </c>
      <c r="C5" s="5" t="s">
        <v>74</v>
      </c>
      <c r="D5" s="5" t="s">
        <v>75</v>
      </c>
      <c r="E5" s="14">
        <v>1</v>
      </c>
      <c r="F5" s="5" t="s">
        <v>76</v>
      </c>
      <c r="G5" s="24">
        <v>22.9</v>
      </c>
      <c r="H5" s="6" t="s">
        <v>22</v>
      </c>
    </row>
    <row r="6" spans="1:8" s="19" customFormat="1" ht="24">
      <c r="A6" s="31" t="s">
        <v>13</v>
      </c>
      <c r="B6" s="31" t="str">
        <f>"9788839526311"</f>
        <v>9788839526311</v>
      </c>
      <c r="C6" s="31" t="s">
        <v>74</v>
      </c>
      <c r="D6" s="31" t="s">
        <v>77</v>
      </c>
      <c r="E6" s="32">
        <v>2</v>
      </c>
      <c r="F6" s="31" t="s">
        <v>76</v>
      </c>
      <c r="G6" s="35">
        <v>19.7</v>
      </c>
      <c r="H6" s="41" t="s">
        <v>73</v>
      </c>
    </row>
    <row r="7" spans="1:8" s="19" customFormat="1" ht="12.75">
      <c r="A7" s="31" t="s">
        <v>13</v>
      </c>
      <c r="B7" s="31" t="str">
        <f>"9788839526298"</f>
        <v>9788839526298</v>
      </c>
      <c r="C7" s="31" t="s">
        <v>74</v>
      </c>
      <c r="D7" s="31" t="s">
        <v>78</v>
      </c>
      <c r="E7" s="32" t="s">
        <v>3</v>
      </c>
      <c r="F7" s="31" t="s">
        <v>76</v>
      </c>
      <c r="G7" s="35">
        <v>11.7</v>
      </c>
      <c r="H7" s="41" t="s">
        <v>73</v>
      </c>
    </row>
    <row r="8" spans="1:8" s="19" customFormat="1" ht="24">
      <c r="A8" s="8" t="s">
        <v>1</v>
      </c>
      <c r="B8" s="8" t="str">
        <f>"9788805073207"</f>
        <v>9788805073207</v>
      </c>
      <c r="C8" s="8" t="s">
        <v>2</v>
      </c>
      <c r="D8" s="8" t="s">
        <v>43</v>
      </c>
      <c r="E8" s="18" t="s">
        <v>3</v>
      </c>
      <c r="F8" s="8" t="s">
        <v>44</v>
      </c>
      <c r="G8" s="27">
        <v>21.4</v>
      </c>
      <c r="H8" s="42" t="s">
        <v>17</v>
      </c>
    </row>
    <row r="9" spans="1:8" s="19" customFormat="1" ht="36">
      <c r="A9" s="5" t="s">
        <v>48</v>
      </c>
      <c r="B9" s="5" t="str">
        <f>"9788845163241"</f>
        <v>9788845163241</v>
      </c>
      <c r="C9" s="5" t="s">
        <v>49</v>
      </c>
      <c r="D9" s="5" t="s">
        <v>50</v>
      </c>
      <c r="E9" s="14">
        <v>1</v>
      </c>
      <c r="F9" s="5" t="s">
        <v>51</v>
      </c>
      <c r="G9" s="24">
        <v>36.1</v>
      </c>
      <c r="H9" s="6" t="s">
        <v>22</v>
      </c>
    </row>
    <row r="10" spans="1:8" s="19" customFormat="1" ht="21" customHeight="1">
      <c r="A10" s="29" t="s">
        <v>7</v>
      </c>
      <c r="B10" s="29" t="str">
        <f>"9788883393341"</f>
        <v>9788883393341</v>
      </c>
      <c r="C10" s="29" t="s">
        <v>40</v>
      </c>
      <c r="D10" s="29" t="s">
        <v>41</v>
      </c>
      <c r="E10" s="43" t="s">
        <v>3</v>
      </c>
      <c r="F10" s="29" t="s">
        <v>42</v>
      </c>
      <c r="G10" s="44">
        <v>27.55</v>
      </c>
      <c r="H10" s="45" t="s">
        <v>8</v>
      </c>
    </row>
    <row r="11" spans="1:8" s="19" customFormat="1" ht="24">
      <c r="A11" s="29" t="s">
        <v>7</v>
      </c>
      <c r="B11" s="29" t="str">
        <f>"9780194601832"</f>
        <v>9780194601832</v>
      </c>
      <c r="C11" s="29" t="s">
        <v>79</v>
      </c>
      <c r="D11" s="29" t="s">
        <v>80</v>
      </c>
      <c r="E11" s="43" t="s">
        <v>3</v>
      </c>
      <c r="F11" s="29" t="s">
        <v>16</v>
      </c>
      <c r="G11" s="44">
        <v>24.3</v>
      </c>
      <c r="H11" s="45" t="s">
        <v>8</v>
      </c>
    </row>
    <row r="12" spans="1:8" s="19" customFormat="1" ht="24">
      <c r="A12" s="21" t="s">
        <v>58</v>
      </c>
      <c r="B12" s="21" t="str">
        <f>"9788841647004"</f>
        <v>9788841647004</v>
      </c>
      <c r="C12" s="21" t="s">
        <v>59</v>
      </c>
      <c r="D12" s="21" t="s">
        <v>60</v>
      </c>
      <c r="E12" s="30">
        <v>1</v>
      </c>
      <c r="F12" s="21" t="s">
        <v>61</v>
      </c>
      <c r="G12" s="25">
        <v>27.2</v>
      </c>
      <c r="H12" s="20" t="s">
        <v>8</v>
      </c>
    </row>
    <row r="13" spans="1:8" s="19" customFormat="1" ht="24">
      <c r="A13" s="7" t="s">
        <v>58</v>
      </c>
      <c r="B13" s="7" t="str">
        <f>"9788841647059"</f>
        <v>9788841647059</v>
      </c>
      <c r="C13" s="7" t="s">
        <v>59</v>
      </c>
      <c r="D13" s="7" t="s">
        <v>62</v>
      </c>
      <c r="E13" s="13">
        <v>2</v>
      </c>
      <c r="F13" s="7" t="s">
        <v>61</v>
      </c>
      <c r="G13" s="28">
        <v>25.6</v>
      </c>
      <c r="H13" s="2" t="s">
        <v>17</v>
      </c>
    </row>
    <row r="14" spans="1:8" s="19" customFormat="1" ht="24">
      <c r="A14" s="8" t="s">
        <v>34</v>
      </c>
      <c r="B14" s="8" t="str">
        <f>"9788858320211"</f>
        <v>9788858320211</v>
      </c>
      <c r="C14" s="8" t="s">
        <v>81</v>
      </c>
      <c r="D14" s="8" t="s">
        <v>35</v>
      </c>
      <c r="E14" s="18">
        <v>2</v>
      </c>
      <c r="F14" s="8" t="s">
        <v>36</v>
      </c>
      <c r="G14" s="27">
        <v>31.5</v>
      </c>
      <c r="H14" s="42" t="s">
        <v>5</v>
      </c>
    </row>
    <row r="15" spans="1:8" s="19" customFormat="1" ht="21" customHeight="1">
      <c r="A15" s="29" t="s">
        <v>34</v>
      </c>
      <c r="B15" s="29" t="str">
        <f>"9783126759755"</f>
        <v>9783126759755</v>
      </c>
      <c r="C15" s="29" t="s">
        <v>24</v>
      </c>
      <c r="D15" s="29" t="s">
        <v>82</v>
      </c>
      <c r="E15" s="43" t="s">
        <v>3</v>
      </c>
      <c r="F15" s="29" t="s">
        <v>68</v>
      </c>
      <c r="G15" s="44">
        <v>28.9</v>
      </c>
      <c r="H15" s="45" t="s">
        <v>8</v>
      </c>
    </row>
    <row r="16" spans="1:8" s="19" customFormat="1" ht="22.5" customHeight="1">
      <c r="A16" s="21" t="s">
        <v>34</v>
      </c>
      <c r="B16" s="21" t="str">
        <f>"9788841645802"</f>
        <v>9788841645802</v>
      </c>
      <c r="C16" s="21" t="s">
        <v>83</v>
      </c>
      <c r="D16" s="21" t="s">
        <v>84</v>
      </c>
      <c r="E16" s="30" t="s">
        <v>3</v>
      </c>
      <c r="F16" s="21" t="s">
        <v>26</v>
      </c>
      <c r="G16" s="25">
        <v>19</v>
      </c>
      <c r="H16" s="20" t="s">
        <v>8</v>
      </c>
    </row>
    <row r="17" spans="1:8" s="19" customFormat="1" ht="24">
      <c r="A17" s="9" t="s">
        <v>27</v>
      </c>
      <c r="B17" s="9" t="str">
        <f>"9788842404057"</f>
        <v>9788842404057</v>
      </c>
      <c r="C17" s="9" t="s">
        <v>66</v>
      </c>
      <c r="D17" s="9" t="s">
        <v>67</v>
      </c>
      <c r="E17" s="17">
        <v>2</v>
      </c>
      <c r="F17" s="9" t="s">
        <v>15</v>
      </c>
      <c r="G17" s="26">
        <v>20.2</v>
      </c>
      <c r="H17" s="41" t="s">
        <v>73</v>
      </c>
    </row>
    <row r="18" spans="1:8" s="19" customFormat="1" ht="24">
      <c r="A18" s="37" t="s">
        <v>28</v>
      </c>
      <c r="B18" s="38">
        <v>9788842433934</v>
      </c>
      <c r="C18" s="37" t="s">
        <v>38</v>
      </c>
      <c r="D18" s="37" t="s">
        <v>39</v>
      </c>
      <c r="E18" s="39" t="s">
        <v>3</v>
      </c>
      <c r="F18" s="37" t="s">
        <v>15</v>
      </c>
      <c r="G18" s="40">
        <v>16</v>
      </c>
      <c r="H18" s="6" t="s">
        <v>22</v>
      </c>
    </row>
    <row r="19" spans="1:8" s="19" customFormat="1" ht="24">
      <c r="A19" s="9" t="s">
        <v>55</v>
      </c>
      <c r="B19" s="9" t="str">
        <f>"9788808224491"</f>
        <v>9788808224491</v>
      </c>
      <c r="C19" s="9" t="s">
        <v>56</v>
      </c>
      <c r="D19" s="9" t="s">
        <v>57</v>
      </c>
      <c r="E19" s="17" t="s">
        <v>3</v>
      </c>
      <c r="F19" s="9" t="s">
        <v>6</v>
      </c>
      <c r="G19" s="26">
        <v>28.7</v>
      </c>
      <c r="H19" s="41" t="s">
        <v>73</v>
      </c>
    </row>
    <row r="20" spans="1:8" s="19" customFormat="1" ht="24">
      <c r="A20" s="33" t="s">
        <v>18</v>
      </c>
      <c r="B20" s="33" t="str">
        <f>"9788849418859"</f>
        <v>9788849418859</v>
      </c>
      <c r="C20" s="33" t="s">
        <v>19</v>
      </c>
      <c r="D20" s="33" t="s">
        <v>21</v>
      </c>
      <c r="E20" s="34">
        <v>1</v>
      </c>
      <c r="F20" s="33" t="s">
        <v>20</v>
      </c>
      <c r="G20" s="36">
        <v>27.05</v>
      </c>
      <c r="H20" s="6" t="s">
        <v>22</v>
      </c>
    </row>
    <row r="21" spans="1:8" s="19" customFormat="1" ht="24">
      <c r="A21" s="8" t="s">
        <v>18</v>
      </c>
      <c r="B21" s="8" t="str">
        <f>"9788849418866"</f>
        <v>9788849418866</v>
      </c>
      <c r="C21" s="8" t="s">
        <v>19</v>
      </c>
      <c r="D21" s="8" t="s">
        <v>54</v>
      </c>
      <c r="E21" s="18">
        <v>2</v>
      </c>
      <c r="F21" s="8" t="s">
        <v>20</v>
      </c>
      <c r="G21" s="27">
        <v>27.05</v>
      </c>
      <c r="H21" s="42" t="s">
        <v>17</v>
      </c>
    </row>
    <row r="22" spans="1:10" s="19" customFormat="1" ht="24">
      <c r="A22" s="21" t="s">
        <v>9</v>
      </c>
      <c r="B22" s="21" t="str">
        <f>"9788839302151"</f>
        <v>9788839302151</v>
      </c>
      <c r="C22" s="21" t="s">
        <v>10</v>
      </c>
      <c r="D22" s="21" t="s">
        <v>11</v>
      </c>
      <c r="E22" s="30" t="s">
        <v>3</v>
      </c>
      <c r="F22" s="21" t="s">
        <v>12</v>
      </c>
      <c r="G22" s="25">
        <v>21</v>
      </c>
      <c r="H22" s="20" t="s">
        <v>8</v>
      </c>
      <c r="J22" s="46"/>
    </row>
    <row r="26" spans="1:8" s="19" customFormat="1" ht="24">
      <c r="A26" s="3" t="s">
        <v>29</v>
      </c>
      <c r="B26" s="3" t="str">
        <f>"AIE5"</f>
        <v>AIE5</v>
      </c>
      <c r="C26" s="3" t="s">
        <v>24</v>
      </c>
      <c r="D26" s="3" t="s">
        <v>30</v>
      </c>
      <c r="E26" s="15" t="s">
        <v>3</v>
      </c>
      <c r="F26" s="3" t="s">
        <v>4</v>
      </c>
      <c r="G26" s="23"/>
      <c r="H26" s="4" t="s">
        <v>5</v>
      </c>
    </row>
    <row r="27" spans="1:8" s="19" customFormat="1" ht="24">
      <c r="A27" s="3" t="s">
        <v>1</v>
      </c>
      <c r="B27" s="3" t="str">
        <f>"AIE4"</f>
        <v>AIE4</v>
      </c>
      <c r="C27" s="3" t="s">
        <v>24</v>
      </c>
      <c r="D27" s="3" t="s">
        <v>25</v>
      </c>
      <c r="E27" s="15" t="s">
        <v>3</v>
      </c>
      <c r="F27" s="3" t="s">
        <v>4</v>
      </c>
      <c r="G27" s="23"/>
      <c r="H27" s="4" t="s">
        <v>5</v>
      </c>
    </row>
    <row r="28" spans="1:8" s="19" customFormat="1" ht="24">
      <c r="A28" s="3" t="s">
        <v>69</v>
      </c>
      <c r="B28" s="3" t="str">
        <f>"9783468490385"</f>
        <v>9783468490385</v>
      </c>
      <c r="C28" s="3" t="s">
        <v>24</v>
      </c>
      <c r="D28" s="3" t="s">
        <v>70</v>
      </c>
      <c r="E28" s="15" t="s">
        <v>3</v>
      </c>
      <c r="F28" s="3" t="s">
        <v>71</v>
      </c>
      <c r="G28" s="23"/>
      <c r="H28" s="4" t="s">
        <v>5</v>
      </c>
    </row>
    <row r="29" spans="1:8" s="19" customFormat="1" ht="24">
      <c r="A29" s="3" t="s">
        <v>69</v>
      </c>
      <c r="B29" s="3" t="str">
        <f>"AIE7"</f>
        <v>AIE7</v>
      </c>
      <c r="C29" s="3" t="s">
        <v>24</v>
      </c>
      <c r="D29" s="3" t="s">
        <v>72</v>
      </c>
      <c r="E29" s="15" t="s">
        <v>3</v>
      </c>
      <c r="F29" s="3" t="s">
        <v>4</v>
      </c>
      <c r="G29" s="23"/>
      <c r="H29" s="4" t="s">
        <v>5</v>
      </c>
    </row>
    <row r="30" spans="1:8" s="19" customFormat="1" ht="24">
      <c r="A30" s="3" t="s">
        <v>63</v>
      </c>
      <c r="B30" s="3" t="str">
        <f>"9788848003162"</f>
        <v>9788848003162</v>
      </c>
      <c r="C30" s="3" t="s">
        <v>24</v>
      </c>
      <c r="D30" s="3" t="s">
        <v>64</v>
      </c>
      <c r="E30" s="15" t="s">
        <v>3</v>
      </c>
      <c r="F30" s="3" t="s">
        <v>65</v>
      </c>
      <c r="G30" s="23"/>
      <c r="H30" s="4" t="s">
        <v>5</v>
      </c>
    </row>
    <row r="31" spans="1:8" s="19" customFormat="1" ht="24">
      <c r="A31" s="3" t="s">
        <v>48</v>
      </c>
      <c r="B31" s="3" t="str">
        <f>"9788820166649"</f>
        <v>9788820166649</v>
      </c>
      <c r="C31" s="3" t="s">
        <v>52</v>
      </c>
      <c r="D31" s="3" t="s">
        <v>53</v>
      </c>
      <c r="E31" s="15" t="s">
        <v>3</v>
      </c>
      <c r="F31" s="3" t="s">
        <v>36</v>
      </c>
      <c r="G31" s="23"/>
      <c r="H31" s="4" t="s">
        <v>5</v>
      </c>
    </row>
  </sheetData>
  <sheetProtection selectLockedCells="1" selectUnlockedCells="1"/>
  <printOptions/>
  <pageMargins left="0.31496062992125984" right="0.31496062992125984" top="0.3937007874015748" bottom="0.2755905511811024" header="0.2755905511811024" footer="0.31496062992125984"/>
  <pageSetup fitToHeight="1" fitToWidth="1" horizontalDpi="300" verticalDpi="300" orientation="landscape" scale="83" r:id="rId1"/>
  <headerFooter alignWithMargins="0">
    <oddHeader>&amp;CLIBRI IN COMODATO 2016/17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pbussani</dc:creator>
  <cp:keywords/>
  <dc:description/>
  <cp:lastModifiedBy>sandra richter</cp:lastModifiedBy>
  <cp:lastPrinted>2016-08-01T12:51:36Z</cp:lastPrinted>
  <dcterms:created xsi:type="dcterms:W3CDTF">2016-08-02T12:04:26Z</dcterms:created>
  <dcterms:modified xsi:type="dcterms:W3CDTF">2017-07-17T14:50:43Z</dcterms:modified>
  <cp:category/>
  <cp:version/>
  <cp:contentType/>
  <cp:contentStatus/>
</cp:coreProperties>
</file>